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k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" i="3"/>
  <c r="I3" i="2"/>
  <c r="H3"/>
  <c r="H2"/>
  <c r="I2" s="1"/>
  <c r="G3"/>
  <c r="G2"/>
  <c r="C2" i="1"/>
</calcChain>
</file>

<file path=xl/sharedStrings.xml><?xml version="1.0" encoding="utf-8"?>
<sst xmlns="http://schemas.openxmlformats.org/spreadsheetml/2006/main" count="19" uniqueCount="19">
  <si>
    <t xml:space="preserve">УОС, мл </t>
  </si>
  <si>
    <t xml:space="preserve">АДп, мм рт. ст. </t>
  </si>
  <si>
    <t>D, см</t>
  </si>
  <si>
    <t xml:space="preserve">Пол </t>
  </si>
  <si>
    <t>Муж.</t>
  </si>
  <si>
    <t>Жен.</t>
  </si>
  <si>
    <t>АДп</t>
  </si>
  <si>
    <t>АДд</t>
  </si>
  <si>
    <t>t</t>
  </si>
  <si>
    <t>k</t>
  </si>
  <si>
    <t>Vуд</t>
  </si>
  <si>
    <t>Vост</t>
  </si>
  <si>
    <t>KДО</t>
  </si>
  <si>
    <t>ДО</t>
  </si>
  <si>
    <t>Vн</t>
  </si>
  <si>
    <t>Свбетта</t>
  </si>
  <si>
    <t>ОПС</t>
  </si>
  <si>
    <t>Са</t>
  </si>
  <si>
    <t>АДср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</si>
</sst>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E9" sqref="E9"/>
    </sheetView>
  </sheetViews>
  <sheetFormatPr defaultColWidth="16.77734375" defaultRowHeight="19.2" customHeight="1"/>
  <cols>
    <col min="1" max="16384" width="16.77734375" style="1"/>
  </cols>
  <sheetData>
    <row r="1" spans="1:5" ht="33" customHeight="1">
      <c r="A1" s="2" t="s">
        <v>0</v>
      </c>
      <c r="B1" s="2" t="s">
        <v>1</v>
      </c>
      <c r="C1" s="3" t="s">
        <v>2</v>
      </c>
    </row>
    <row r="2" spans="1:5" ht="19.2" customHeight="1">
      <c r="A2" s="3">
        <v>110</v>
      </c>
      <c r="B2" s="3">
        <v>50</v>
      </c>
      <c r="C2" s="3">
        <f>SQRT(2.81*A2/B2)</f>
        <v>2.4863628053846045</v>
      </c>
      <c r="E2" s="5">
        <v>2.41</v>
      </c>
    </row>
    <row r="3" spans="1:5" ht="19.2" customHeight="1">
      <c r="E3" s="5">
        <v>2.37</v>
      </c>
    </row>
    <row r="4" spans="1:5" ht="19.2" customHeight="1">
      <c r="E4" s="5">
        <v>2.4900000000000002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8"/>
  <sheetViews>
    <sheetView topLeftCell="C1" workbookViewId="0">
      <selection activeCell="K9" sqref="K9"/>
    </sheetView>
  </sheetViews>
  <sheetFormatPr defaultColWidth="14.33203125" defaultRowHeight="18.600000000000001" customHeight="1"/>
  <cols>
    <col min="1" max="16384" width="14.33203125" style="1"/>
  </cols>
  <sheetData>
    <row r="1" spans="1:14" ht="18.600000000000001" customHeight="1">
      <c r="A1" s="1" t="s">
        <v>3</v>
      </c>
      <c r="B1" s="3" t="s">
        <v>7</v>
      </c>
      <c r="C1" s="3" t="s">
        <v>8</v>
      </c>
      <c r="D1" s="3" t="s">
        <v>9</v>
      </c>
      <c r="E1" s="3" t="s">
        <v>10</v>
      </c>
      <c r="F1" s="3" t="s">
        <v>6</v>
      </c>
      <c r="G1" s="3" t="s">
        <v>11</v>
      </c>
      <c r="H1" s="3" t="s">
        <v>12</v>
      </c>
      <c r="I1" s="3" t="s">
        <v>13</v>
      </c>
    </row>
    <row r="2" spans="1:14" ht="18.600000000000001" customHeight="1">
      <c r="A2" s="1" t="s">
        <v>4</v>
      </c>
      <c r="B2" s="3">
        <v>72.900000000000006</v>
      </c>
      <c r="C2" s="3">
        <v>0.27</v>
      </c>
      <c r="D2" s="3">
        <v>9284</v>
      </c>
      <c r="E2" s="3">
        <v>72.400000000000006</v>
      </c>
      <c r="F2" s="3">
        <v>43.5</v>
      </c>
      <c r="G2" s="3">
        <f>B2*C2*D2/(E2*F2)</f>
        <v>58.022789102686239</v>
      </c>
      <c r="H2" s="3">
        <f>E2+G2</f>
        <v>130.42278910268624</v>
      </c>
      <c r="I2" s="3">
        <f>G2/H2*100</f>
        <v>44.488229014181677</v>
      </c>
      <c r="L2" s="5">
        <v>58.61</v>
      </c>
      <c r="M2" s="5">
        <v>127.51</v>
      </c>
      <c r="N2" s="5">
        <v>45.965020000000003</v>
      </c>
    </row>
    <row r="3" spans="1:14" ht="18.600000000000001" customHeight="1">
      <c r="A3" s="1" t="s">
        <v>5</v>
      </c>
      <c r="B3" s="3">
        <v>70.3</v>
      </c>
      <c r="C3" s="3">
        <v>0.30599999999999999</v>
      </c>
      <c r="D3" s="3">
        <v>5732</v>
      </c>
      <c r="E3" s="3">
        <v>93.3</v>
      </c>
      <c r="F3" s="3">
        <v>44.2</v>
      </c>
      <c r="G3" s="3">
        <f>B3*C3*D3/(E3*F3)</f>
        <v>29.900539203561703</v>
      </c>
      <c r="H3" s="3">
        <f>E3+G3</f>
        <v>123.2005392035617</v>
      </c>
      <c r="I3" s="3">
        <f>G3/H3*100</f>
        <v>24.269811964181148</v>
      </c>
      <c r="L3" s="5">
        <v>58.02</v>
      </c>
      <c r="M3" s="5">
        <v>130.41999999999999</v>
      </c>
      <c r="N3" s="5">
        <v>44.49</v>
      </c>
    </row>
    <row r="4" spans="1:14" ht="18.600000000000001" customHeight="1">
      <c r="L4" s="5">
        <v>29.9</v>
      </c>
      <c r="M4" s="5">
        <v>123.2</v>
      </c>
      <c r="N4" s="5">
        <v>24.269480000000001</v>
      </c>
    </row>
    <row r="8" spans="1:14" ht="18.600000000000001" customHeight="1">
      <c r="C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4"/>
  <sheetViews>
    <sheetView workbookViewId="0">
      <selection activeCell="F6" sqref="F6"/>
    </sheetView>
  </sheetViews>
  <sheetFormatPr defaultColWidth="14" defaultRowHeight="21" customHeight="1"/>
  <cols>
    <col min="1" max="16384" width="14" style="1"/>
  </cols>
  <sheetData>
    <row r="1" spans="1:9" ht="21" customHeight="1">
      <c r="A1" s="3" t="s">
        <v>14</v>
      </c>
      <c r="B1" s="3" t="s">
        <v>15</v>
      </c>
      <c r="C1" s="3" t="s">
        <v>16</v>
      </c>
      <c r="D1" s="3" t="s">
        <v>17</v>
      </c>
      <c r="E1" s="3" t="s">
        <v>18</v>
      </c>
    </row>
    <row r="2" spans="1:9" ht="21" customHeight="1">
      <c r="A2" s="3">
        <v>74</v>
      </c>
      <c r="B2" s="3">
        <v>10.3</v>
      </c>
      <c r="C2" s="3">
        <v>2223</v>
      </c>
      <c r="D2" s="3">
        <v>0.7</v>
      </c>
      <c r="E2" s="3">
        <f>A2*C2*1/(B2+(C2*D2))</f>
        <v>105.0191521961185</v>
      </c>
      <c r="G2" s="5">
        <v>52.48</v>
      </c>
    </row>
    <row r="3" spans="1:9" ht="21" customHeight="1">
      <c r="G3" s="5">
        <v>46.72</v>
      </c>
    </row>
    <row r="4" spans="1:9" ht="21" customHeight="1">
      <c r="G4" s="5">
        <v>66.97</v>
      </c>
    </row>
    <row r="5" spans="1:9" ht="21" customHeight="1">
      <c r="G5" s="5">
        <v>62.24</v>
      </c>
    </row>
    <row r="6" spans="1:9" ht="21" customHeight="1">
      <c r="G6" s="5">
        <v>61.47</v>
      </c>
    </row>
    <row r="7" spans="1:9" ht="21" customHeight="1">
      <c r="G7" s="5">
        <v>133.57</v>
      </c>
    </row>
    <row r="8" spans="1:9" ht="21" customHeight="1">
      <c r="G8" s="5">
        <v>113.57</v>
      </c>
    </row>
    <row r="9" spans="1:9" ht="21" customHeight="1">
      <c r="G9" s="5">
        <v>128.84</v>
      </c>
    </row>
    <row r="10" spans="1:9" ht="21" customHeight="1">
      <c r="G10" s="5">
        <v>105.02</v>
      </c>
    </row>
    <row r="11" spans="1:9" ht="21" customHeight="1">
      <c r="I11" s="4"/>
    </row>
    <row r="13" spans="1:9" ht="21" customHeight="1">
      <c r="D13" s="3"/>
    </row>
    <row r="14" spans="1:9" ht="21" customHeight="1">
      <c r="H1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k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2020-04-28T09:32:10Z</dcterms:modified>
</cp:coreProperties>
</file>